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J185"/>
  <c r="I185"/>
  <c r="H185"/>
  <c r="G185"/>
  <c r="F185"/>
  <c r="F196" s="1"/>
  <c r="B177"/>
  <c r="A177"/>
  <c r="L176"/>
  <c r="J176"/>
  <c r="I176"/>
  <c r="H176"/>
  <c r="G176"/>
  <c r="F176"/>
  <c r="B167"/>
  <c r="A167"/>
  <c r="L166"/>
  <c r="J166"/>
  <c r="I166"/>
  <c r="H166"/>
  <c r="H177" s="1"/>
  <c r="G166"/>
  <c r="F166"/>
  <c r="B158"/>
  <c r="A158"/>
  <c r="L157"/>
  <c r="J157"/>
  <c r="I157"/>
  <c r="H157"/>
  <c r="G157"/>
  <c r="F157"/>
  <c r="B148"/>
  <c r="A148"/>
  <c r="L147"/>
  <c r="J147"/>
  <c r="I147"/>
  <c r="H147"/>
  <c r="G147"/>
  <c r="G158" s="1"/>
  <c r="F147"/>
  <c r="B139"/>
  <c r="A139"/>
  <c r="L138"/>
  <c r="J138"/>
  <c r="I138"/>
  <c r="H138"/>
  <c r="G138"/>
  <c r="F138"/>
  <c r="B129"/>
  <c r="A129"/>
  <c r="L128"/>
  <c r="J128"/>
  <c r="I128"/>
  <c r="H128"/>
  <c r="G128"/>
  <c r="F128"/>
  <c r="F139" s="1"/>
  <c r="B120"/>
  <c r="A120"/>
  <c r="L119"/>
  <c r="J119"/>
  <c r="I119"/>
  <c r="H119"/>
  <c r="G119"/>
  <c r="F119"/>
  <c r="B110"/>
  <c r="A110"/>
  <c r="L109"/>
  <c r="J109"/>
  <c r="J120" s="1"/>
  <c r="I109"/>
  <c r="H109"/>
  <c r="G109"/>
  <c r="F109"/>
  <c r="B100"/>
  <c r="A100"/>
  <c r="L99"/>
  <c r="J99"/>
  <c r="I99"/>
  <c r="H99"/>
  <c r="G99"/>
  <c r="F99"/>
  <c r="B90"/>
  <c r="A90"/>
  <c r="L89"/>
  <c r="J89"/>
  <c r="J100" s="1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F24" s="1"/>
  <c r="F177" l="1"/>
  <c r="J24"/>
  <c r="L196"/>
  <c r="L24"/>
  <c r="I196"/>
  <c r="J196"/>
  <c r="J177"/>
  <c r="I177"/>
  <c r="L177"/>
  <c r="I158"/>
  <c r="J139"/>
  <c r="I139"/>
  <c r="F120"/>
  <c r="L120"/>
  <c r="F62"/>
  <c r="I120"/>
  <c r="F100"/>
  <c r="I81"/>
  <c r="J81"/>
  <c r="J62"/>
  <c r="F43"/>
  <c r="I43"/>
  <c r="J43"/>
  <c r="H196"/>
  <c r="G196"/>
  <c r="G177"/>
  <c r="L158"/>
  <c r="J158"/>
  <c r="H158"/>
  <c r="F158"/>
  <c r="L139"/>
  <c r="G139"/>
  <c r="H139"/>
  <c r="H120"/>
  <c r="G120"/>
  <c r="L100"/>
  <c r="H100"/>
  <c r="G100"/>
  <c r="L81"/>
  <c r="H81"/>
  <c r="G81"/>
  <c r="L62"/>
  <c r="G62"/>
  <c r="H62"/>
  <c r="L43"/>
  <c r="H43"/>
  <c r="G43"/>
  <c r="G24"/>
  <c r="F197" l="1"/>
  <c r="L197"/>
  <c r="I197"/>
  <c r="J197"/>
  <c r="H197"/>
  <c r="G197"/>
</calcChain>
</file>

<file path=xl/sharedStrings.xml><?xml version="1.0" encoding="utf-8"?>
<sst xmlns="http://schemas.openxmlformats.org/spreadsheetml/2006/main" count="305" uniqueCount="100">
  <si>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</si>
  <si>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</si>
  <si>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</si>
  <si>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</si>
  <si>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</si>
  <si>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</si>
  <si>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</si>
  <si>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</si>
  <si>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</si>
  <si>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</si>
  <si>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</si>
  <si>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</si>
  <si>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</si>
  <si>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</si>
  <si>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</si>
  <si>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</si>
  <si>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</si>
  <si>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</si>
  <si>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</si>
  <si>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</si>
  <si>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</si>
  <si>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</si>
  <si>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</si>
  <si>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</si>
  <si>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</si>
  <si>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</si>
  <si>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</si>
  <si>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</si>
  <si>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</si>
  <si>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</si>
  <si>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</si>
  <si>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</si>
  <si>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</si>
  <si>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</si>
  <si>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</si>
  <si>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</si>
  <si>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</si>
  <si>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</si>
  <si>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</si>
  <si>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</si>
  <si>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</si>
  <si>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Хлеб пшеничный</t>
  </si>
  <si>
    <t>Плоды свежие (яблоко, 1 шт)</t>
  </si>
  <si>
    <t>Овощи натуральные соленые (помидоры)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</si>
  <si>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</si>
  <si>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</si>
  <si>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</si>
  <si>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</si>
  <si>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Хлеб ржаной (ржано-пшеничный)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</si>
  <si>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</si>
  <si>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</si>
  <si>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</si>
  <si>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</si>
  <si>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</si>
  <si>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 xml:space="preserve">Картофель отварной </t>
  </si>
  <si>
    <t>Компот из ягод (замороженных)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</si>
  <si>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</si>
  <si>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</si>
  <si>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</si>
  <si>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</si>
  <si>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</si>
  <si>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</si>
  <si>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</si>
  <si>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</si>
  <si>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</si>
  <si>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</si>
  <si>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</si>
  <si>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</si>
  <si>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</si>
  <si>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</si>
  <si>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Каша рассыпчатая (из пшенной крупы)</t>
  </si>
  <si>
    <t>Компот из свежих плодов</t>
  </si>
  <si>
    <t>Чай с лимоном</t>
  </si>
  <si>
    <t>Овощи натуральные соленые (огурцы)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</si>
  <si>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</si>
  <si>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</si>
  <si>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</si>
  <si>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</si>
  <si>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</si>
  <si>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</si>
  <si>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Запеканка из творога с молоком сгущеным</t>
  </si>
  <si>
    <t>Рассольник Ленинградский</t>
  </si>
  <si>
    <t>Компот из свежих яблок</t>
  </si>
  <si>
    <t xml:space="preserve">Фрикадельки из бройлер-цыплят 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</si>
  <si>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</si>
  <si>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</si>
  <si>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</si>
  <si>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</si>
  <si>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</si>
  <si>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</si>
  <si>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</si>
  <si>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</si>
  <si>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</si>
  <si>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</si>
  <si>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</si>
  <si>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</si>
  <si>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</si>
  <si>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</si>
  <si>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Омлет с сыром и с икрой кабачковой (промышленного производства)</t>
  </si>
  <si>
    <t>Омлет натуральный с горошком овощным отварным (консервированным)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</si>
</sst>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F83" sqref="F8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/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8.7100000000000009</v>
      </c>
      <c r="H6" s="40">
        <v>13.74</v>
      </c>
      <c r="I6" s="40">
        <v>39.42</v>
      </c>
      <c r="J6" s="40">
        <v>317.43</v>
      </c>
      <c r="K6" s="41">
        <v>173</v>
      </c>
      <c r="L6" s="40">
        <v>20.58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141</v>
      </c>
      <c r="K9" s="44">
        <v>573</v>
      </c>
      <c r="L9" s="43">
        <v>3.9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96</v>
      </c>
      <c r="F11" s="43">
        <v>15</v>
      </c>
      <c r="G11" s="43">
        <v>3.2</v>
      </c>
      <c r="H11" s="43">
        <v>4</v>
      </c>
      <c r="I11" s="43">
        <v>0</v>
      </c>
      <c r="J11" s="43">
        <v>40</v>
      </c>
      <c r="K11" s="44">
        <v>15</v>
      </c>
      <c r="L11" s="43">
        <v>9</v>
      </c>
    </row>
    <row r="12" spans="1:12" ht="15">
      <c r="A12" s="23"/>
      <c r="B12" s="15"/>
      <c r="C12" s="11"/>
      <c r="D12" s="6"/>
      <c r="E12" s="42" t="s">
        <v>97</v>
      </c>
      <c r="F12" s="43">
        <v>5</v>
      </c>
      <c r="G12" s="43">
        <v>0.08</v>
      </c>
      <c r="H12" s="43">
        <v>3</v>
      </c>
      <c r="I12" s="43">
        <v>0.13</v>
      </c>
      <c r="J12" s="43">
        <v>46</v>
      </c>
      <c r="K12" s="44">
        <v>14</v>
      </c>
      <c r="L12" s="43">
        <v>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19.72</v>
      </c>
      <c r="H13" s="19">
        <f t="shared" si="0"/>
        <v>23.900000000000002</v>
      </c>
      <c r="I13" s="19">
        <f t="shared" si="0"/>
        <v>85.02</v>
      </c>
      <c r="J13" s="19">
        <f t="shared" si="0"/>
        <v>645.03</v>
      </c>
      <c r="K13" s="25"/>
      <c r="L13" s="19">
        <f t="shared" ref="L13" si="1">SUM(L6:L12)</f>
        <v>55.48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0.67</v>
      </c>
      <c r="H14" s="43">
        <v>0.06</v>
      </c>
      <c r="I14" s="43">
        <v>2.1</v>
      </c>
      <c r="J14" s="43">
        <v>12</v>
      </c>
      <c r="K14" s="44">
        <v>70</v>
      </c>
      <c r="L14" s="43">
        <v>8.1999999999999993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>
        <v>6.66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13.5</v>
      </c>
      <c r="H16" s="43">
        <v>17.399999999999999</v>
      </c>
      <c r="I16" s="43">
        <v>13.7</v>
      </c>
      <c r="J16" s="43">
        <v>281.45</v>
      </c>
      <c r="K16" s="44">
        <v>268</v>
      </c>
      <c r="L16" s="43">
        <v>47.58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155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>
        <v>6.68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0.66</v>
      </c>
      <c r="H18" s="43">
        <v>0.28000000000000003</v>
      </c>
      <c r="I18" s="43">
        <v>32.04</v>
      </c>
      <c r="J18" s="43">
        <v>132.80000000000001</v>
      </c>
      <c r="K18" s="44">
        <v>349</v>
      </c>
      <c r="L18" s="43">
        <v>5.35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20</v>
      </c>
      <c r="G19" s="43">
        <v>1.52</v>
      </c>
      <c r="H19" s="43">
        <v>0.36</v>
      </c>
      <c r="I19" s="43">
        <v>9.84</v>
      </c>
      <c r="J19" s="43">
        <v>47</v>
      </c>
      <c r="K19" s="44">
        <v>573</v>
      </c>
      <c r="L19" s="43">
        <v>1.3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1.52</v>
      </c>
      <c r="H20" s="43">
        <v>0.36</v>
      </c>
      <c r="I20" s="43">
        <v>10.02</v>
      </c>
      <c r="J20" s="43">
        <v>52</v>
      </c>
      <c r="K20" s="44">
        <v>575</v>
      </c>
      <c r="L20" s="43">
        <v>1.95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25.48</v>
      </c>
      <c r="H23" s="19">
        <f t="shared" si="2"/>
        <v>27.15</v>
      </c>
      <c r="I23" s="19">
        <f t="shared" si="2"/>
        <v>111.27999999999999</v>
      </c>
      <c r="J23" s="19">
        <f t="shared" si="2"/>
        <v>813.24</v>
      </c>
      <c r="K23" s="25"/>
      <c r="L23" s="19">
        <f t="shared" ref="L23" si="3">SUM(L14:L22)</f>
        <v>77.72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1310</v>
      </c>
      <c r="G24" s="32">
        <f t="shared" ref="G24:J24" si="4">G13+G23</f>
        <v>45.2</v>
      </c>
      <c r="H24" s="32">
        <f t="shared" si="4"/>
        <v>51.05</v>
      </c>
      <c r="I24" s="32">
        <f t="shared" si="4"/>
        <v>196.29999999999998</v>
      </c>
      <c r="J24" s="32">
        <f t="shared" si="4"/>
        <v>1458.27</v>
      </c>
      <c r="K24" s="32"/>
      <c r="L24" s="32">
        <f t="shared" ref="L24" si="5">L13+L23</f>
        <v>133.19999999999999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52">
        <v>240</v>
      </c>
      <c r="G25" s="40">
        <v>21.64</v>
      </c>
      <c r="H25" s="40">
        <v>18.739999999999998</v>
      </c>
      <c r="I25" s="40">
        <v>43.74</v>
      </c>
      <c r="J25" s="40">
        <v>358.4</v>
      </c>
      <c r="K25" s="41">
        <v>291</v>
      </c>
      <c r="L25" s="40">
        <v>54.17</v>
      </c>
    </row>
    <row r="26" spans="1:12" ht="15">
      <c r="A26" s="14"/>
      <c r="B26" s="15"/>
      <c r="C26" s="11"/>
      <c r="D26" s="6"/>
      <c r="E26" s="53"/>
      <c r="F26" s="54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3" t="s">
        <v>50</v>
      </c>
      <c r="F27" s="54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3.43</v>
      </c>
    </row>
    <row r="28" spans="1:12" ht="15">
      <c r="A28" s="14"/>
      <c r="B28" s="15"/>
      <c r="C28" s="11"/>
      <c r="D28" s="7" t="s">
        <v>23</v>
      </c>
      <c r="E28" s="53" t="s">
        <v>41</v>
      </c>
      <c r="F28" s="54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573</v>
      </c>
      <c r="L28" s="43">
        <v>1.95</v>
      </c>
    </row>
    <row r="29" spans="1:12" ht="15">
      <c r="A29" s="14"/>
      <c r="B29" s="15"/>
      <c r="C29" s="11"/>
      <c r="D29" s="7" t="s">
        <v>24</v>
      </c>
      <c r="E29" s="53" t="s">
        <v>42</v>
      </c>
      <c r="F29" s="54">
        <v>120</v>
      </c>
      <c r="G29" s="43">
        <v>0.48</v>
      </c>
      <c r="H29" s="43">
        <v>0.48</v>
      </c>
      <c r="I29" s="43">
        <v>11.76</v>
      </c>
      <c r="J29" s="43">
        <v>56.4</v>
      </c>
      <c r="K29" s="44">
        <v>338</v>
      </c>
      <c r="L29" s="43">
        <v>12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24.470000000000002</v>
      </c>
      <c r="H32" s="19">
        <f t="shared" ref="H32" si="7">SUM(H25:H31)</f>
        <v>19.479999999999997</v>
      </c>
      <c r="I32" s="19">
        <f t="shared" ref="I32" si="8">SUM(I25:I31)</f>
        <v>85.26</v>
      </c>
      <c r="J32" s="19">
        <f t="shared" ref="J32:L32" si="9">SUM(J25:J31)</f>
        <v>545.29999999999995</v>
      </c>
      <c r="K32" s="25"/>
      <c r="L32" s="19">
        <f t="shared" si="9"/>
        <v>71.550000000000011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>
        <v>75</v>
      </c>
      <c r="L33" s="43">
        <v>5.61</v>
      </c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11.32</v>
      </c>
    </row>
    <row r="35" spans="1:12" ht="15">
      <c r="A35" s="14"/>
      <c r="B35" s="15"/>
      <c r="C35" s="11"/>
      <c r="D35" s="7" t="s">
        <v>28</v>
      </c>
      <c r="E35" s="42" t="s">
        <v>53</v>
      </c>
      <c r="F35" s="43">
        <v>135</v>
      </c>
      <c r="G35" s="43">
        <v>12.61</v>
      </c>
      <c r="H35" s="43">
        <v>12.81</v>
      </c>
      <c r="I35" s="43">
        <v>20.04</v>
      </c>
      <c r="J35" s="43">
        <v>169</v>
      </c>
      <c r="K35" s="44">
        <v>315</v>
      </c>
      <c r="L35" s="43">
        <v>43.05</v>
      </c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155</v>
      </c>
      <c r="G36" s="43">
        <v>2.98</v>
      </c>
      <c r="H36" s="43">
        <v>5.85</v>
      </c>
      <c r="I36" s="43">
        <v>20.65</v>
      </c>
      <c r="J36" s="43">
        <v>155</v>
      </c>
      <c r="K36" s="44">
        <v>125</v>
      </c>
      <c r="L36" s="43">
        <v>15.46</v>
      </c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342</v>
      </c>
      <c r="L37" s="43">
        <v>9.42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1.52</v>
      </c>
      <c r="H38" s="43">
        <v>0.36</v>
      </c>
      <c r="I38" s="43">
        <v>9.84</v>
      </c>
      <c r="J38" s="43">
        <v>47</v>
      </c>
      <c r="K38" s="44">
        <v>573</v>
      </c>
      <c r="L38" s="43">
        <v>1.3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1.98</v>
      </c>
      <c r="H39" s="43">
        <v>0</v>
      </c>
      <c r="I39" s="43">
        <v>10.02</v>
      </c>
      <c r="J39" s="43">
        <v>52</v>
      </c>
      <c r="K39" s="44"/>
      <c r="L39" s="43">
        <v>1.95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22.509999999999998</v>
      </c>
      <c r="H42" s="19">
        <f t="shared" ref="H42" si="11">SUM(H33:H41)</f>
        <v>24.1</v>
      </c>
      <c r="I42" s="19">
        <f t="shared" ref="I42" si="12">SUM(I33:I41)</f>
        <v>95.9</v>
      </c>
      <c r="J42" s="19">
        <f t="shared" ref="J42:L42" si="13">SUM(J33:J41)</f>
        <v>681.93000000000006</v>
      </c>
      <c r="K42" s="25"/>
      <c r="L42" s="19">
        <f t="shared" si="13"/>
        <v>88.11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1450</v>
      </c>
      <c r="G43" s="32">
        <f t="shared" ref="G43" si="14">G32+G42</f>
        <v>46.980000000000004</v>
      </c>
      <c r="H43" s="32">
        <f t="shared" ref="H43" si="15">H32+H42</f>
        <v>43.58</v>
      </c>
      <c r="I43" s="32">
        <f t="shared" ref="I43" si="16">I32+I42</f>
        <v>181.16000000000003</v>
      </c>
      <c r="J43" s="32">
        <f t="shared" ref="J43:L43" si="17">J32+J42</f>
        <v>1227.23</v>
      </c>
      <c r="K43" s="32"/>
      <c r="L43" s="32">
        <f t="shared" si="17"/>
        <v>159.66000000000003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92</v>
      </c>
      <c r="F44" s="40">
        <v>180</v>
      </c>
      <c r="G44" s="40">
        <v>17.55</v>
      </c>
      <c r="H44" s="40">
        <v>8.91</v>
      </c>
      <c r="I44" s="40">
        <v>17.84</v>
      </c>
      <c r="J44" s="40">
        <v>189</v>
      </c>
      <c r="K44" s="41">
        <v>239</v>
      </c>
      <c r="L44" s="40">
        <v>40.01</v>
      </c>
    </row>
    <row r="45" spans="1:12" ht="15">
      <c r="A45" s="23"/>
      <c r="B45" s="15"/>
      <c r="C45" s="11"/>
      <c r="D45" s="7" t="s">
        <v>21</v>
      </c>
      <c r="E45" s="42" t="s">
        <v>58</v>
      </c>
      <c r="F45" s="43">
        <v>155</v>
      </c>
      <c r="G45" s="43">
        <v>3.41</v>
      </c>
      <c r="H45" s="43">
        <v>10.07</v>
      </c>
      <c r="I45" s="43">
        <v>19.78</v>
      </c>
      <c r="J45" s="43">
        <v>190.14</v>
      </c>
      <c r="K45" s="44">
        <v>128</v>
      </c>
      <c r="L45" s="43">
        <v>18.649999999999999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4.92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>
        <v>573</v>
      </c>
      <c r="L47" s="43">
        <v>1.95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23.37</v>
      </c>
      <c r="H51" s="19">
        <f t="shared" ref="H51" si="19">SUM(H44:H50)</f>
        <v>19.239999999999998</v>
      </c>
      <c r="I51" s="19">
        <f t="shared" ref="I51" si="20">SUM(I44:I50)</f>
        <v>67.580000000000013</v>
      </c>
      <c r="J51" s="19">
        <f t="shared" ref="J51:L51" si="21">SUM(J44:J50)</f>
        <v>511.64</v>
      </c>
      <c r="K51" s="25"/>
      <c r="L51" s="19">
        <f t="shared" si="21"/>
        <v>65.53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1.21</v>
      </c>
      <c r="H52" s="43">
        <v>0.06</v>
      </c>
      <c r="I52" s="43">
        <v>12.33</v>
      </c>
      <c r="J52" s="43">
        <v>54.72</v>
      </c>
      <c r="K52" s="44">
        <v>75</v>
      </c>
      <c r="L52" s="43">
        <v>4.8600000000000003</v>
      </c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1.97</v>
      </c>
      <c r="H53" s="43">
        <v>2.71</v>
      </c>
      <c r="I53" s="43">
        <v>12.11</v>
      </c>
      <c r="J53" s="43">
        <v>85.75</v>
      </c>
      <c r="K53" s="44">
        <v>102</v>
      </c>
      <c r="L53" s="43">
        <v>6.62</v>
      </c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13.67</v>
      </c>
      <c r="H54" s="43">
        <v>26.2</v>
      </c>
      <c r="I54" s="43">
        <v>13.1</v>
      </c>
      <c r="J54" s="43">
        <v>348.8</v>
      </c>
      <c r="K54" s="44">
        <v>295</v>
      </c>
      <c r="L54" s="43">
        <v>27.34</v>
      </c>
    </row>
    <row r="55" spans="1:12" ht="15">
      <c r="A55" s="23"/>
      <c r="B55" s="15"/>
      <c r="C55" s="11"/>
      <c r="D55" s="7" t="s">
        <v>29</v>
      </c>
      <c r="E55" s="42" t="s">
        <v>84</v>
      </c>
      <c r="F55" s="43">
        <v>155</v>
      </c>
      <c r="G55" s="43">
        <v>6.53</v>
      </c>
      <c r="H55" s="43">
        <v>4.6500000000000004</v>
      </c>
      <c r="I55" s="43">
        <v>40.15</v>
      </c>
      <c r="J55" s="43">
        <v>251.88</v>
      </c>
      <c r="K55" s="44">
        <v>302</v>
      </c>
      <c r="L55" s="43">
        <v>7.47</v>
      </c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</v>
      </c>
      <c r="H56" s="43">
        <v>0</v>
      </c>
      <c r="I56" s="43">
        <v>20</v>
      </c>
      <c r="J56" s="43">
        <v>84</v>
      </c>
      <c r="K56" s="44" t="s">
        <v>57</v>
      </c>
      <c r="L56" s="43">
        <v>14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20</v>
      </c>
      <c r="G57" s="43">
        <v>1.52</v>
      </c>
      <c r="H57" s="43">
        <v>0.36</v>
      </c>
      <c r="I57" s="43">
        <v>9.84</v>
      </c>
      <c r="J57" s="43">
        <v>47</v>
      </c>
      <c r="K57" s="44">
        <v>573</v>
      </c>
      <c r="L57" s="43">
        <v>1.3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0.68</v>
      </c>
      <c r="H58" s="43">
        <v>0.28000000000000003</v>
      </c>
      <c r="I58" s="43">
        <v>10.02</v>
      </c>
      <c r="J58" s="43">
        <v>52.2</v>
      </c>
      <c r="K58" s="44">
        <v>575</v>
      </c>
      <c r="L58" s="43">
        <v>1.95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805</v>
      </c>
      <c r="G61" s="19">
        <f t="shared" ref="G61" si="22">SUM(G52:G60)</f>
        <v>25.580000000000002</v>
      </c>
      <c r="H61" s="19">
        <f t="shared" ref="H61" si="23">SUM(H52:H60)</f>
        <v>34.26</v>
      </c>
      <c r="I61" s="19">
        <f t="shared" ref="I61" si="24">SUM(I52:I60)</f>
        <v>117.55</v>
      </c>
      <c r="J61" s="19">
        <f t="shared" ref="J61:L61" si="25">SUM(J52:J60)</f>
        <v>924.35</v>
      </c>
      <c r="K61" s="25"/>
      <c r="L61" s="19">
        <f t="shared" si="25"/>
        <v>63.54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1370</v>
      </c>
      <c r="G62" s="32">
        <f t="shared" ref="G62" si="26">G51+G61</f>
        <v>48.95</v>
      </c>
      <c r="H62" s="32">
        <f t="shared" ref="H62" si="27">H51+H61</f>
        <v>53.5</v>
      </c>
      <c r="I62" s="32">
        <f t="shared" ref="I62" si="28">I51+I61</f>
        <v>185.13</v>
      </c>
      <c r="J62" s="32">
        <f t="shared" ref="J62:L62" si="29">J51+J61</f>
        <v>1435.99</v>
      </c>
      <c r="K62" s="32"/>
      <c r="L62" s="32">
        <f t="shared" si="29"/>
        <v>129.07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220</v>
      </c>
      <c r="G63" s="40">
        <v>22.91</v>
      </c>
      <c r="H63" s="40">
        <v>21.72</v>
      </c>
      <c r="I63" s="40">
        <v>71.97</v>
      </c>
      <c r="J63" s="40">
        <v>575.14</v>
      </c>
      <c r="K63" s="41">
        <v>224</v>
      </c>
      <c r="L63" s="40">
        <v>65</v>
      </c>
    </row>
    <row r="64" spans="1:12" ht="15">
      <c r="A64" s="23"/>
      <c r="B64" s="15"/>
      <c r="C64" s="11"/>
      <c r="D64" s="6"/>
      <c r="E64" s="42" t="s">
        <v>68</v>
      </c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13.58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573</v>
      </c>
      <c r="L66" s="43">
        <v>1.95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66</v>
      </c>
      <c r="F68" s="43">
        <v>15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>
        <v>9</v>
      </c>
    </row>
    <row r="69" spans="1:12" ht="15">
      <c r="A69" s="23"/>
      <c r="B69" s="15"/>
      <c r="C69" s="11"/>
      <c r="D69" s="6"/>
      <c r="E69" s="42" t="s">
        <v>67</v>
      </c>
      <c r="F69" s="43">
        <v>125</v>
      </c>
      <c r="G69" s="43">
        <v>3.75</v>
      </c>
      <c r="H69" s="43">
        <v>3.13</v>
      </c>
      <c r="I69" s="43">
        <v>13.75</v>
      </c>
      <c r="J69" s="43">
        <v>92.88</v>
      </c>
      <c r="K69" s="44" t="s">
        <v>57</v>
      </c>
      <c r="L69" s="43">
        <v>30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39.980000000000004</v>
      </c>
      <c r="H70" s="19">
        <f t="shared" ref="H70" si="31">SUM(H63:H69)</f>
        <v>37.479999999999997</v>
      </c>
      <c r="I70" s="19">
        <f t="shared" ref="I70" si="32">SUM(I63:I69)</f>
        <v>118.06</v>
      </c>
      <c r="J70" s="19">
        <f t="shared" ref="J70:L70" si="33">SUM(J63:J69)</f>
        <v>965.12</v>
      </c>
      <c r="K70" s="25"/>
      <c r="L70" s="19">
        <f t="shared" si="33"/>
        <v>119.53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60</v>
      </c>
      <c r="G71" s="43">
        <v>0.67</v>
      </c>
      <c r="H71" s="43">
        <v>0.06</v>
      </c>
      <c r="I71" s="43">
        <v>2.1</v>
      </c>
      <c r="J71" s="43">
        <v>12</v>
      </c>
      <c r="K71" s="44">
        <v>70</v>
      </c>
      <c r="L71" s="43">
        <v>8.1999999999999993</v>
      </c>
    </row>
    <row r="72" spans="1:12" ht="1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1.77</v>
      </c>
      <c r="H72" s="43">
        <v>4.9000000000000004</v>
      </c>
      <c r="I72" s="43">
        <v>7.9</v>
      </c>
      <c r="J72" s="43">
        <v>89.75</v>
      </c>
      <c r="K72" s="44">
        <v>88</v>
      </c>
      <c r="L72" s="43">
        <v>6.85</v>
      </c>
    </row>
    <row r="73" spans="1:12" ht="15">
      <c r="A73" s="23"/>
      <c r="B73" s="15"/>
      <c r="C73" s="11"/>
      <c r="D73" s="7" t="s">
        <v>28</v>
      </c>
      <c r="E73" s="42" t="s">
        <v>93</v>
      </c>
      <c r="F73" s="43">
        <v>140</v>
      </c>
      <c r="G73" s="43">
        <v>16.71</v>
      </c>
      <c r="H73" s="43">
        <v>17.91</v>
      </c>
      <c r="I73" s="43">
        <v>15.18</v>
      </c>
      <c r="J73" s="43">
        <v>214.2</v>
      </c>
      <c r="K73" s="44">
        <v>290</v>
      </c>
      <c r="L73" s="43">
        <v>41.66</v>
      </c>
    </row>
    <row r="74" spans="1:12" ht="15">
      <c r="A74" s="23"/>
      <c r="B74" s="15"/>
      <c r="C74" s="11"/>
      <c r="D74" s="7" t="s">
        <v>29</v>
      </c>
      <c r="E74" s="42" t="s">
        <v>70</v>
      </c>
      <c r="F74" s="43">
        <v>155</v>
      </c>
      <c r="G74" s="43">
        <v>6.53</v>
      </c>
      <c r="H74" s="43">
        <v>4.6500000000000004</v>
      </c>
      <c r="I74" s="43">
        <v>40.15</v>
      </c>
      <c r="J74" s="43">
        <v>228.63</v>
      </c>
      <c r="K74" s="44">
        <v>302</v>
      </c>
      <c r="L74" s="43">
        <v>7.47</v>
      </c>
    </row>
    <row r="75" spans="1:12" ht="1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342</v>
      </c>
      <c r="L75" s="43">
        <v>6.41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20</v>
      </c>
      <c r="G76" s="43">
        <v>1.52</v>
      </c>
      <c r="H76" s="43">
        <v>0.36</v>
      </c>
      <c r="I76" s="43">
        <v>9.84</v>
      </c>
      <c r="J76" s="43">
        <v>47</v>
      </c>
      <c r="K76" s="44">
        <v>573</v>
      </c>
      <c r="L76" s="43">
        <v>1.3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52</v>
      </c>
      <c r="K77" s="44">
        <v>575</v>
      </c>
      <c r="L77" s="43">
        <v>1.95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" si="34">SUM(G71:G79)</f>
        <v>29.340000000000003</v>
      </c>
      <c r="H80" s="19">
        <f t="shared" ref="H80" si="35">SUM(H71:H79)</f>
        <v>28.400000000000002</v>
      </c>
      <c r="I80" s="19">
        <f t="shared" ref="I80" si="36">SUM(I71:I79)</f>
        <v>113.07</v>
      </c>
      <c r="J80" s="19">
        <f t="shared" ref="J80:L80" si="37">SUM(J71:J79)</f>
        <v>758.18</v>
      </c>
      <c r="K80" s="25"/>
      <c r="L80" s="19">
        <f t="shared" si="37"/>
        <v>73.839999999999989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1445</v>
      </c>
      <c r="G81" s="32">
        <f t="shared" ref="G81" si="38">G70+G80</f>
        <v>69.320000000000007</v>
      </c>
      <c r="H81" s="32">
        <f t="shared" ref="H81" si="39">H70+H80</f>
        <v>65.88</v>
      </c>
      <c r="I81" s="32">
        <f t="shared" ref="I81" si="40">I70+I80</f>
        <v>231.13</v>
      </c>
      <c r="J81" s="32">
        <f t="shared" ref="J81:L81" si="41">J70+J80</f>
        <v>1723.3</v>
      </c>
      <c r="K81" s="32"/>
      <c r="L81" s="32">
        <f t="shared" si="41"/>
        <v>193.37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180</v>
      </c>
      <c r="G82" s="40">
        <v>15.06</v>
      </c>
      <c r="H82" s="40">
        <v>26.36</v>
      </c>
      <c r="I82" s="40">
        <v>25.66</v>
      </c>
      <c r="J82" s="40">
        <v>324.8</v>
      </c>
      <c r="K82" s="41">
        <v>211</v>
      </c>
      <c r="L82" s="40">
        <v>50.21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62</v>
      </c>
      <c r="K84" s="44">
        <v>376</v>
      </c>
      <c r="L84" s="43">
        <v>4.92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573</v>
      </c>
      <c r="L85" s="43">
        <v>1.95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120</v>
      </c>
      <c r="G86" s="43">
        <v>0.48</v>
      </c>
      <c r="H86" s="43">
        <v>0.48</v>
      </c>
      <c r="I86" s="43">
        <v>11.76</v>
      </c>
      <c r="J86" s="43">
        <v>56.4</v>
      </c>
      <c r="K86" s="44">
        <v>338</v>
      </c>
      <c r="L86" s="43">
        <v>12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17.89</v>
      </c>
      <c r="H89" s="19">
        <f t="shared" ref="H89" si="43">SUM(H82:H88)</f>
        <v>27.099999999999998</v>
      </c>
      <c r="I89" s="19">
        <f t="shared" ref="I89" si="44">SUM(I82:I88)</f>
        <v>67.179999999999993</v>
      </c>
      <c r="J89" s="19">
        <f t="shared" ref="J89:L89" si="45">SUM(J82:J88)</f>
        <v>513.70000000000005</v>
      </c>
      <c r="K89" s="25"/>
      <c r="L89" s="19">
        <f t="shared" si="45"/>
        <v>69.080000000000013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0.48</v>
      </c>
      <c r="H90" s="43">
        <v>0.06</v>
      </c>
      <c r="I90" s="43">
        <v>1.02</v>
      </c>
      <c r="J90" s="43">
        <v>6</v>
      </c>
      <c r="K90" s="44">
        <v>70</v>
      </c>
      <c r="L90" s="43">
        <v>8.1999999999999993</v>
      </c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2.69</v>
      </c>
      <c r="H91" s="43">
        <v>2.84</v>
      </c>
      <c r="I91" s="43">
        <v>17.46</v>
      </c>
      <c r="J91" s="43">
        <v>118.25</v>
      </c>
      <c r="K91" s="44">
        <v>103</v>
      </c>
      <c r="L91" s="43">
        <v>7.17</v>
      </c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120</v>
      </c>
      <c r="G92" s="43">
        <v>12.2</v>
      </c>
      <c r="H92" s="43">
        <v>15.8</v>
      </c>
      <c r="I92" s="43">
        <v>12.06</v>
      </c>
      <c r="J92" s="43">
        <v>176.23</v>
      </c>
      <c r="K92" s="44">
        <v>278</v>
      </c>
      <c r="L92" s="43">
        <v>46.75</v>
      </c>
    </row>
    <row r="93" spans="1:12" ht="15">
      <c r="A93" s="23"/>
      <c r="B93" s="15"/>
      <c r="C93" s="11"/>
      <c r="D93" s="7" t="s">
        <v>29</v>
      </c>
      <c r="E93" s="42" t="s">
        <v>76</v>
      </c>
      <c r="F93" s="43">
        <v>155</v>
      </c>
      <c r="G93" s="43">
        <v>3.76</v>
      </c>
      <c r="H93" s="43">
        <v>4.4400000000000004</v>
      </c>
      <c r="I93" s="43">
        <v>37.89</v>
      </c>
      <c r="J93" s="43">
        <v>206.62</v>
      </c>
      <c r="K93" s="44">
        <v>305</v>
      </c>
      <c r="L93" s="43">
        <v>8</v>
      </c>
    </row>
    <row r="94" spans="1:12" ht="1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0.1</v>
      </c>
      <c r="H94" s="43">
        <v>0.1</v>
      </c>
      <c r="I94" s="43">
        <v>23.79</v>
      </c>
      <c r="J94" s="43">
        <v>115</v>
      </c>
      <c r="K94" s="44">
        <v>350</v>
      </c>
      <c r="L94" s="43">
        <v>9.3699999999999992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20</v>
      </c>
      <c r="G95" s="43">
        <v>1.52</v>
      </c>
      <c r="H95" s="43">
        <v>0.36</v>
      </c>
      <c r="I95" s="43">
        <v>9.84</v>
      </c>
      <c r="J95" s="43">
        <v>47</v>
      </c>
      <c r="K95" s="44">
        <v>573</v>
      </c>
      <c r="L95" s="43">
        <v>1.3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52</v>
      </c>
      <c r="K96" s="44">
        <v>575</v>
      </c>
      <c r="L96" s="43">
        <v>1.95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" si="46">SUM(G90:G98)</f>
        <v>22.73</v>
      </c>
      <c r="H99" s="19">
        <f t="shared" ref="H99" si="47">SUM(H90:H98)</f>
        <v>23.96</v>
      </c>
      <c r="I99" s="19">
        <f t="shared" ref="I99" si="48">SUM(I90:I98)</f>
        <v>112.08</v>
      </c>
      <c r="J99" s="19">
        <f t="shared" ref="J99:L99" si="49">SUM(J90:J98)</f>
        <v>721.1</v>
      </c>
      <c r="K99" s="25"/>
      <c r="L99" s="19">
        <f t="shared" si="49"/>
        <v>82.740000000000009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1365</v>
      </c>
      <c r="G100" s="32">
        <f t="shared" ref="G100" si="50">G89+G99</f>
        <v>40.620000000000005</v>
      </c>
      <c r="H100" s="32">
        <f t="shared" ref="H100" si="51">H89+H99</f>
        <v>51.06</v>
      </c>
      <c r="I100" s="32">
        <f t="shared" ref="I100" si="52">I89+I99</f>
        <v>179.26</v>
      </c>
      <c r="J100" s="32">
        <f t="shared" ref="J100:L100" si="53">J89+J99</f>
        <v>1234.8000000000002</v>
      </c>
      <c r="K100" s="32"/>
      <c r="L100" s="32">
        <f t="shared" si="53"/>
        <v>151.82000000000002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220</v>
      </c>
      <c r="G101" s="40">
        <v>6</v>
      </c>
      <c r="H101" s="40">
        <v>3.6</v>
      </c>
      <c r="I101" s="40">
        <v>52.8</v>
      </c>
      <c r="J101" s="40">
        <v>268</v>
      </c>
      <c r="K101" s="41">
        <v>182</v>
      </c>
      <c r="L101" s="40">
        <v>21.56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4.92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573</v>
      </c>
      <c r="L104" s="43">
        <v>1.95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/>
      <c r="E106" s="42" t="s">
        <v>96</v>
      </c>
      <c r="F106" s="43">
        <v>15</v>
      </c>
      <c r="G106" s="43">
        <v>3.2</v>
      </c>
      <c r="H106" s="43">
        <v>4</v>
      </c>
      <c r="I106" s="43">
        <v>0</v>
      </c>
      <c r="J106" s="43">
        <v>40</v>
      </c>
      <c r="K106" s="44">
        <v>15</v>
      </c>
      <c r="L106" s="43">
        <v>9</v>
      </c>
    </row>
    <row r="107" spans="1:12" ht="15">
      <c r="A107" s="23"/>
      <c r="B107" s="15"/>
      <c r="C107" s="11"/>
      <c r="D107" s="6"/>
      <c r="E107" s="42" t="s">
        <v>97</v>
      </c>
      <c r="F107" s="43">
        <v>5</v>
      </c>
      <c r="G107" s="43">
        <v>0.08</v>
      </c>
      <c r="H107" s="43">
        <v>3</v>
      </c>
      <c r="I107" s="43">
        <v>0.13</v>
      </c>
      <c r="J107" s="43">
        <v>46</v>
      </c>
      <c r="K107" s="44">
        <v>14</v>
      </c>
      <c r="L107" s="43">
        <v>7</v>
      </c>
    </row>
    <row r="108" spans="1:12" ht="15">
      <c r="A108" s="23"/>
      <c r="B108" s="15"/>
      <c r="C108" s="11"/>
      <c r="D108" s="6"/>
      <c r="E108" s="42" t="s">
        <v>94</v>
      </c>
      <c r="F108" s="43">
        <v>30</v>
      </c>
      <c r="G108" s="43">
        <v>2</v>
      </c>
      <c r="H108" s="43">
        <v>4.8</v>
      </c>
      <c r="I108" s="43">
        <v>20.7</v>
      </c>
      <c r="J108" s="43">
        <v>135</v>
      </c>
      <c r="K108" s="44" t="s">
        <v>57</v>
      </c>
      <c r="L108" s="43">
        <v>15</v>
      </c>
    </row>
    <row r="109" spans="1:12" ht="15">
      <c r="A109" s="24"/>
      <c r="B109" s="17"/>
      <c r="C109" s="8"/>
      <c r="D109" s="18" t="s">
        <v>33</v>
      </c>
      <c r="E109" s="9"/>
      <c r="F109" s="19">
        <f>SUM(F101:F108)</f>
        <v>500</v>
      </c>
      <c r="G109" s="19">
        <f t="shared" ref="G109:J109" si="54">SUM(G101:G108)</f>
        <v>13.69</v>
      </c>
      <c r="H109" s="19">
        <f t="shared" si="54"/>
        <v>15.66</v>
      </c>
      <c r="I109" s="19">
        <f t="shared" si="54"/>
        <v>103.59</v>
      </c>
      <c r="J109" s="19">
        <f t="shared" si="54"/>
        <v>621.5</v>
      </c>
      <c r="K109" s="25"/>
      <c r="L109" s="19">
        <f t="shared" ref="L109" si="55">SUM(L101:L108)</f>
        <v>59.429999999999993</v>
      </c>
    </row>
    <row r="110" spans="1:12" ht="15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42" t="s">
        <v>43</v>
      </c>
      <c r="F110" s="43">
        <v>60</v>
      </c>
      <c r="G110" s="43">
        <v>0.67</v>
      </c>
      <c r="H110" s="43">
        <v>0.06</v>
      </c>
      <c r="I110" s="43">
        <v>2.1</v>
      </c>
      <c r="J110" s="43">
        <v>12</v>
      </c>
      <c r="K110" s="44">
        <v>70</v>
      </c>
      <c r="L110" s="43">
        <v>8.1999999999999993</v>
      </c>
    </row>
    <row r="111" spans="1:12" ht="15">
      <c r="A111" s="23"/>
      <c r="B111" s="15"/>
      <c r="C111" s="11"/>
      <c r="D111" s="7" t="s">
        <v>27</v>
      </c>
      <c r="E111" s="42" t="s">
        <v>79</v>
      </c>
      <c r="F111" s="43">
        <v>260</v>
      </c>
      <c r="G111" s="43">
        <v>1.59</v>
      </c>
      <c r="H111" s="43">
        <v>4.99</v>
      </c>
      <c r="I111" s="43">
        <v>9.15</v>
      </c>
      <c r="J111" s="43">
        <v>95.25</v>
      </c>
      <c r="K111" s="44">
        <v>99</v>
      </c>
      <c r="L111" s="43">
        <v>10.61</v>
      </c>
    </row>
    <row r="112" spans="1:12" ht="15">
      <c r="A112" s="23"/>
      <c r="B112" s="15"/>
      <c r="C112" s="11"/>
      <c r="D112" s="7" t="s">
        <v>28</v>
      </c>
      <c r="E112" s="42" t="s">
        <v>45</v>
      </c>
      <c r="F112" s="43">
        <v>90</v>
      </c>
      <c r="G112" s="43">
        <v>13.5</v>
      </c>
      <c r="H112" s="43">
        <v>19.8</v>
      </c>
      <c r="I112" s="43">
        <v>11.7</v>
      </c>
      <c r="J112" s="43">
        <v>281.45</v>
      </c>
      <c r="K112" s="44">
        <v>268</v>
      </c>
      <c r="L112" s="43">
        <v>47.58</v>
      </c>
    </row>
    <row r="113" spans="1:12" ht="15">
      <c r="A113" s="23"/>
      <c r="B113" s="15"/>
      <c r="C113" s="11"/>
      <c r="D113" s="7" t="s">
        <v>29</v>
      </c>
      <c r="E113" s="42" t="s">
        <v>62</v>
      </c>
      <c r="F113" s="43">
        <v>155</v>
      </c>
      <c r="G113" s="43">
        <v>6.53</v>
      </c>
      <c r="H113" s="43">
        <v>4.6500000000000004</v>
      </c>
      <c r="I113" s="43">
        <v>40.15</v>
      </c>
      <c r="J113" s="43">
        <v>228.63</v>
      </c>
      <c r="K113" s="44">
        <v>302</v>
      </c>
      <c r="L113" s="43">
        <v>7.47</v>
      </c>
    </row>
    <row r="114" spans="1:12" ht="15">
      <c r="A114" s="23"/>
      <c r="B114" s="15"/>
      <c r="C114" s="11"/>
      <c r="D114" s="7" t="s">
        <v>30</v>
      </c>
      <c r="E114" s="42" t="s">
        <v>63</v>
      </c>
      <c r="F114" s="43">
        <v>200</v>
      </c>
      <c r="G114" s="43">
        <v>1</v>
      </c>
      <c r="H114" s="43">
        <v>0</v>
      </c>
      <c r="I114" s="43">
        <v>20.2</v>
      </c>
      <c r="J114" s="43">
        <v>84.8</v>
      </c>
      <c r="K114" s="44">
        <v>389</v>
      </c>
      <c r="L114" s="43">
        <v>14</v>
      </c>
    </row>
    <row r="115" spans="1:12" ht="1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1.52</v>
      </c>
      <c r="H115" s="43">
        <v>0.36</v>
      </c>
      <c r="I115" s="43">
        <v>9.84</v>
      </c>
      <c r="J115" s="43">
        <v>47</v>
      </c>
      <c r="K115" s="44">
        <v>573</v>
      </c>
      <c r="L115" s="43">
        <v>1.3</v>
      </c>
    </row>
    <row r="116" spans="1:12" ht="15">
      <c r="A116" s="23"/>
      <c r="B116" s="15"/>
      <c r="C116" s="11"/>
      <c r="D116" s="7" t="s">
        <v>32</v>
      </c>
      <c r="E116" s="42" t="s">
        <v>48</v>
      </c>
      <c r="F116" s="43">
        <v>30</v>
      </c>
      <c r="G116" s="43">
        <v>1.98</v>
      </c>
      <c r="H116" s="43">
        <v>0.36</v>
      </c>
      <c r="I116" s="43">
        <v>10.02</v>
      </c>
      <c r="J116" s="43">
        <v>52</v>
      </c>
      <c r="K116" s="44">
        <v>575</v>
      </c>
      <c r="L116" s="43">
        <v>1.95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815</v>
      </c>
      <c r="G119" s="19">
        <f t="shared" ref="G119:J119" si="56">SUM(G110:G118)</f>
        <v>26.79</v>
      </c>
      <c r="H119" s="19">
        <f t="shared" si="56"/>
        <v>30.22</v>
      </c>
      <c r="I119" s="19">
        <f t="shared" si="56"/>
        <v>103.16</v>
      </c>
      <c r="J119" s="19">
        <f t="shared" si="56"/>
        <v>801.12999999999988</v>
      </c>
      <c r="K119" s="25"/>
      <c r="L119" s="19">
        <f t="shared" ref="L119" si="57">SUM(L110:L118)</f>
        <v>91.11</v>
      </c>
    </row>
    <row r="120" spans="1:12" ht="15">
      <c r="A120" s="29">
        <f>A101</f>
        <v>2</v>
      </c>
      <c r="B120" s="30">
        <f>B101</f>
        <v>1</v>
      </c>
      <c r="C120" s="55" t="s">
        <v>4</v>
      </c>
      <c r="D120" s="56"/>
      <c r="E120" s="31"/>
      <c r="F120" s="32">
        <f>F109+F119</f>
        <v>1315</v>
      </c>
      <c r="G120" s="32">
        <f t="shared" ref="G120" si="58">G109+G119</f>
        <v>40.479999999999997</v>
      </c>
      <c r="H120" s="32">
        <f t="shared" ref="H120" si="59">H109+H119</f>
        <v>45.879999999999995</v>
      </c>
      <c r="I120" s="32">
        <f t="shared" ref="I120" si="60">I109+I119</f>
        <v>206.75</v>
      </c>
      <c r="J120" s="32">
        <f t="shared" ref="J120:L120" si="61">J109+J119</f>
        <v>1422.6299999999999</v>
      </c>
      <c r="K120" s="32"/>
      <c r="L120" s="32">
        <f t="shared" si="61"/>
        <v>150.54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80</v>
      </c>
      <c r="F121" s="40">
        <v>200</v>
      </c>
      <c r="G121" s="40">
        <v>17.7</v>
      </c>
      <c r="H121" s="40">
        <v>12.23</v>
      </c>
      <c r="I121" s="40">
        <v>28.69</v>
      </c>
      <c r="J121" s="40">
        <v>353.6</v>
      </c>
      <c r="K121" s="41">
        <v>223</v>
      </c>
      <c r="L121" s="40">
        <v>81.23</v>
      </c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 t="s">
        <v>65</v>
      </c>
      <c r="F123" s="43">
        <v>200</v>
      </c>
      <c r="G123" s="43">
        <v>4.08</v>
      </c>
      <c r="H123" s="43">
        <v>3.54</v>
      </c>
      <c r="I123" s="43">
        <v>17.579999999999998</v>
      </c>
      <c r="J123" s="43">
        <v>118.6</v>
      </c>
      <c r="K123" s="44">
        <v>382</v>
      </c>
      <c r="L123" s="43">
        <v>13.58</v>
      </c>
    </row>
    <row r="124" spans="1:12" ht="15">
      <c r="A124" s="14"/>
      <c r="B124" s="15"/>
      <c r="C124" s="11"/>
      <c r="D124" s="7" t="s">
        <v>23</v>
      </c>
      <c r="E124" s="42" t="s">
        <v>41</v>
      </c>
      <c r="F124" s="43">
        <v>30</v>
      </c>
      <c r="G124" s="43">
        <v>2.2799999999999998</v>
      </c>
      <c r="H124" s="43">
        <v>0.24</v>
      </c>
      <c r="I124" s="43">
        <v>14.76</v>
      </c>
      <c r="J124" s="43">
        <v>70.5</v>
      </c>
      <c r="K124" s="44">
        <v>573</v>
      </c>
      <c r="L124" s="43">
        <v>1.95</v>
      </c>
    </row>
    <row r="125" spans="1:12" ht="15">
      <c r="A125" s="14"/>
      <c r="B125" s="15"/>
      <c r="C125" s="11"/>
      <c r="D125" s="7" t="s">
        <v>24</v>
      </c>
      <c r="E125" s="42" t="s">
        <v>42</v>
      </c>
      <c r="F125" s="43">
        <v>120</v>
      </c>
      <c r="G125" s="43">
        <v>0.48</v>
      </c>
      <c r="H125" s="43">
        <v>0.48</v>
      </c>
      <c r="I125" s="43">
        <v>11.76</v>
      </c>
      <c r="J125" s="43">
        <v>56.4</v>
      </c>
      <c r="K125" s="44">
        <v>338</v>
      </c>
      <c r="L125" s="43">
        <v>12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62">SUM(G121:G127)</f>
        <v>24.540000000000003</v>
      </c>
      <c r="H128" s="19">
        <f t="shared" si="62"/>
        <v>16.489999999999998</v>
      </c>
      <c r="I128" s="19">
        <f t="shared" si="62"/>
        <v>72.789999999999992</v>
      </c>
      <c r="J128" s="19">
        <f t="shared" si="62"/>
        <v>599.1</v>
      </c>
      <c r="K128" s="25"/>
      <c r="L128" s="19">
        <f t="shared" ref="L128" si="63">SUM(L121:L127)</f>
        <v>108.76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51</v>
      </c>
      <c r="F129" s="43">
        <v>60</v>
      </c>
      <c r="G129" s="43">
        <v>1.42</v>
      </c>
      <c r="H129" s="43">
        <v>0.06</v>
      </c>
      <c r="I129" s="43">
        <v>13.72</v>
      </c>
      <c r="J129" s="43">
        <v>111.18</v>
      </c>
      <c r="K129" s="44">
        <v>75</v>
      </c>
      <c r="L129" s="43">
        <v>5.61</v>
      </c>
    </row>
    <row r="130" spans="1:12" ht="15">
      <c r="A130" s="14"/>
      <c r="B130" s="15"/>
      <c r="C130" s="11"/>
      <c r="D130" s="7" t="s">
        <v>27</v>
      </c>
      <c r="E130" s="42" t="s">
        <v>81</v>
      </c>
      <c r="F130" s="43">
        <v>250</v>
      </c>
      <c r="G130" s="43">
        <v>2.02</v>
      </c>
      <c r="H130" s="43">
        <v>5.09</v>
      </c>
      <c r="I130" s="43">
        <v>11.98</v>
      </c>
      <c r="J130" s="43">
        <v>107.25</v>
      </c>
      <c r="K130" s="44">
        <v>96</v>
      </c>
      <c r="L130" s="43">
        <v>10.02</v>
      </c>
    </row>
    <row r="131" spans="1:12" ht="15">
      <c r="A131" s="14"/>
      <c r="B131" s="15"/>
      <c r="C131" s="11"/>
      <c r="D131" s="7" t="s">
        <v>28</v>
      </c>
      <c r="E131" s="42" t="s">
        <v>61</v>
      </c>
      <c r="F131" s="43">
        <v>90</v>
      </c>
      <c r="G131" s="43">
        <v>13.67</v>
      </c>
      <c r="H131" s="43">
        <v>26.2</v>
      </c>
      <c r="I131" s="43">
        <v>13.1</v>
      </c>
      <c r="J131" s="43">
        <v>348.8</v>
      </c>
      <c r="K131" s="44">
        <v>295</v>
      </c>
      <c r="L131" s="43">
        <v>27.34</v>
      </c>
    </row>
    <row r="132" spans="1:12" ht="15">
      <c r="A132" s="14"/>
      <c r="B132" s="15"/>
      <c r="C132" s="11"/>
      <c r="D132" s="7" t="s">
        <v>29</v>
      </c>
      <c r="E132" s="42" t="s">
        <v>46</v>
      </c>
      <c r="F132" s="43">
        <v>155</v>
      </c>
      <c r="G132" s="43">
        <v>5.64</v>
      </c>
      <c r="H132" s="43">
        <v>5.98</v>
      </c>
      <c r="I132" s="43">
        <v>31.47</v>
      </c>
      <c r="J132" s="43">
        <v>202.24</v>
      </c>
      <c r="K132" s="44">
        <v>203</v>
      </c>
      <c r="L132" s="43">
        <v>6.68</v>
      </c>
    </row>
    <row r="133" spans="1:12" ht="15">
      <c r="A133" s="14"/>
      <c r="B133" s="15"/>
      <c r="C133" s="11"/>
      <c r="D133" s="7" t="s">
        <v>30</v>
      </c>
      <c r="E133" s="42" t="s">
        <v>82</v>
      </c>
      <c r="F133" s="43">
        <v>200</v>
      </c>
      <c r="G133" s="43">
        <v>0.16</v>
      </c>
      <c r="H133" s="43">
        <v>0.16</v>
      </c>
      <c r="I133" s="43">
        <v>27.88</v>
      </c>
      <c r="J133" s="43">
        <v>114.6</v>
      </c>
      <c r="K133" s="44">
        <v>342</v>
      </c>
      <c r="L133" s="43">
        <v>6.41</v>
      </c>
    </row>
    <row r="134" spans="1:12" ht="1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1.52</v>
      </c>
      <c r="H134" s="43">
        <v>0.36</v>
      </c>
      <c r="I134" s="43">
        <v>9.84</v>
      </c>
      <c r="J134" s="43">
        <v>47</v>
      </c>
      <c r="K134" s="44">
        <v>573</v>
      </c>
      <c r="L134" s="43">
        <v>1.3</v>
      </c>
    </row>
    <row r="135" spans="1:12" ht="15">
      <c r="A135" s="14"/>
      <c r="B135" s="15"/>
      <c r="C135" s="11"/>
      <c r="D135" s="7" t="s">
        <v>32</v>
      </c>
      <c r="E135" s="42" t="s">
        <v>48</v>
      </c>
      <c r="F135" s="43">
        <v>30</v>
      </c>
      <c r="G135" s="43">
        <v>1.98</v>
      </c>
      <c r="H135" s="43">
        <v>0.36</v>
      </c>
      <c r="I135" s="43">
        <v>10.02</v>
      </c>
      <c r="J135" s="43">
        <v>52.2</v>
      </c>
      <c r="K135" s="44">
        <v>575</v>
      </c>
      <c r="L135" s="43">
        <v>1.95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805</v>
      </c>
      <c r="G138" s="19">
        <f t="shared" ref="G138:J138" si="64">SUM(G129:G137)</f>
        <v>26.41</v>
      </c>
      <c r="H138" s="19">
        <f t="shared" si="64"/>
        <v>38.209999999999994</v>
      </c>
      <c r="I138" s="19">
        <f t="shared" si="64"/>
        <v>118.01</v>
      </c>
      <c r="J138" s="19">
        <f t="shared" si="64"/>
        <v>983.2700000000001</v>
      </c>
      <c r="K138" s="25"/>
      <c r="L138" s="19">
        <f t="shared" ref="L138" si="65">SUM(L129:L137)</f>
        <v>59.31</v>
      </c>
    </row>
    <row r="139" spans="1:12" ht="15">
      <c r="A139" s="33">
        <f>A121</f>
        <v>2</v>
      </c>
      <c r="B139" s="33">
        <f>B121</f>
        <v>2</v>
      </c>
      <c r="C139" s="55" t="s">
        <v>4</v>
      </c>
      <c r="D139" s="56"/>
      <c r="E139" s="31"/>
      <c r="F139" s="32">
        <f>F128+F138</f>
        <v>1355</v>
      </c>
      <c r="G139" s="32">
        <f t="shared" ref="G139" si="66">G128+G138</f>
        <v>50.95</v>
      </c>
      <c r="H139" s="32">
        <f t="shared" ref="H139" si="67">H128+H138</f>
        <v>54.699999999999989</v>
      </c>
      <c r="I139" s="32">
        <f t="shared" ref="I139" si="68">I128+I138</f>
        <v>190.8</v>
      </c>
      <c r="J139" s="32">
        <f t="shared" ref="J139:L139" si="69">J128+J138</f>
        <v>1582.3700000000001</v>
      </c>
      <c r="K139" s="32"/>
      <c r="L139" s="32">
        <f t="shared" si="69"/>
        <v>168.07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 t="s">
        <v>83</v>
      </c>
      <c r="F140" s="40">
        <v>90</v>
      </c>
      <c r="G140" s="40">
        <v>11.51</v>
      </c>
      <c r="H140" s="40">
        <v>16.14</v>
      </c>
      <c r="I140" s="40">
        <v>6.52</v>
      </c>
      <c r="J140" s="40">
        <v>218.8</v>
      </c>
      <c r="K140" s="41">
        <v>297</v>
      </c>
      <c r="L140" s="40">
        <v>28.95</v>
      </c>
    </row>
    <row r="141" spans="1:12" ht="15">
      <c r="A141" s="23"/>
      <c r="B141" s="15"/>
      <c r="C141" s="11"/>
      <c r="D141" s="7" t="s">
        <v>21</v>
      </c>
      <c r="E141" s="42" t="s">
        <v>84</v>
      </c>
      <c r="F141" s="43">
        <v>185</v>
      </c>
      <c r="G141" s="43">
        <v>10.6</v>
      </c>
      <c r="H141" s="43">
        <v>7.51</v>
      </c>
      <c r="I141" s="43">
        <v>47.66</v>
      </c>
      <c r="J141" s="43">
        <v>300.63</v>
      </c>
      <c r="K141" s="44">
        <v>302</v>
      </c>
      <c r="L141" s="43">
        <v>7.47</v>
      </c>
    </row>
    <row r="142" spans="1:12" ht="15">
      <c r="A142" s="23"/>
      <c r="B142" s="15"/>
      <c r="C142" s="11"/>
      <c r="D142" s="7" t="s">
        <v>22</v>
      </c>
      <c r="E142" s="42" t="s">
        <v>50</v>
      </c>
      <c r="F142" s="43">
        <v>200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>
        <v>376</v>
      </c>
      <c r="L142" s="43">
        <v>3.43</v>
      </c>
    </row>
    <row r="143" spans="1:12" ht="15.75" customHeight="1">
      <c r="A143" s="23"/>
      <c r="B143" s="15"/>
      <c r="C143" s="11"/>
      <c r="D143" s="7" t="s">
        <v>23</v>
      </c>
      <c r="E143" s="42" t="s">
        <v>41</v>
      </c>
      <c r="F143" s="43">
        <v>30</v>
      </c>
      <c r="G143" s="43">
        <v>2.2799999999999998</v>
      </c>
      <c r="H143" s="43">
        <v>0.24</v>
      </c>
      <c r="I143" s="43">
        <v>14.76</v>
      </c>
      <c r="J143" s="43">
        <v>70.5</v>
      </c>
      <c r="K143" s="44">
        <v>573</v>
      </c>
      <c r="L143" s="43">
        <v>1.95</v>
      </c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505</v>
      </c>
      <c r="G147" s="19">
        <f t="shared" ref="G147:J147" si="70">SUM(G140:G146)</f>
        <v>24.46</v>
      </c>
      <c r="H147" s="19">
        <f t="shared" si="70"/>
        <v>23.909999999999997</v>
      </c>
      <c r="I147" s="19">
        <f t="shared" si="70"/>
        <v>83.94</v>
      </c>
      <c r="J147" s="19">
        <f t="shared" si="70"/>
        <v>649.93000000000006</v>
      </c>
      <c r="K147" s="25"/>
      <c r="L147" s="19">
        <f t="shared" ref="L147" si="71">SUM(L140:L146)</f>
        <v>41.800000000000004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59</v>
      </c>
      <c r="F148" s="43">
        <v>60</v>
      </c>
      <c r="G148" s="43">
        <v>1.21</v>
      </c>
      <c r="H148" s="43">
        <v>0.06</v>
      </c>
      <c r="I148" s="43">
        <v>12.33</v>
      </c>
      <c r="J148" s="43">
        <v>54.72</v>
      </c>
      <c r="K148" s="44">
        <v>75</v>
      </c>
      <c r="L148" s="43">
        <v>4.8600000000000003</v>
      </c>
    </row>
    <row r="149" spans="1:12" ht="15">
      <c r="A149" s="23"/>
      <c r="B149" s="15"/>
      <c r="C149" s="11"/>
      <c r="D149" s="7" t="s">
        <v>27</v>
      </c>
      <c r="E149" s="42" t="s">
        <v>85</v>
      </c>
      <c r="F149" s="43">
        <v>250</v>
      </c>
      <c r="G149" s="43">
        <v>1.97</v>
      </c>
      <c r="H149" s="43">
        <v>2.71</v>
      </c>
      <c r="I149" s="43">
        <v>12.11</v>
      </c>
      <c r="J149" s="43">
        <v>85.75</v>
      </c>
      <c r="K149" s="44">
        <v>101</v>
      </c>
      <c r="L149" s="43">
        <v>7.16</v>
      </c>
    </row>
    <row r="150" spans="1:12" ht="15">
      <c r="A150" s="23"/>
      <c r="B150" s="15"/>
      <c r="C150" s="11"/>
      <c r="D150" s="7" t="s">
        <v>28</v>
      </c>
      <c r="E150" s="42" t="s">
        <v>86</v>
      </c>
      <c r="F150" s="43">
        <v>110</v>
      </c>
      <c r="G150" s="43">
        <v>12.09</v>
      </c>
      <c r="H150" s="43">
        <v>11.4</v>
      </c>
      <c r="I150" s="43">
        <v>12.41</v>
      </c>
      <c r="J150" s="43">
        <v>152.63</v>
      </c>
      <c r="K150" s="44">
        <v>234</v>
      </c>
      <c r="L150" s="43">
        <v>29.07</v>
      </c>
    </row>
    <row r="151" spans="1:12" ht="15">
      <c r="A151" s="23"/>
      <c r="B151" s="15"/>
      <c r="C151" s="11"/>
      <c r="D151" s="7" t="s">
        <v>29</v>
      </c>
      <c r="E151" s="42" t="s">
        <v>87</v>
      </c>
      <c r="F151" s="43">
        <v>155</v>
      </c>
      <c r="G151" s="43">
        <v>3.2</v>
      </c>
      <c r="H151" s="43">
        <v>9.4600000000000009</v>
      </c>
      <c r="I151" s="43">
        <v>18.59</v>
      </c>
      <c r="J151" s="43">
        <v>178.62</v>
      </c>
      <c r="K151" s="44">
        <v>128</v>
      </c>
      <c r="L151" s="43">
        <v>18.649999999999999</v>
      </c>
    </row>
    <row r="152" spans="1:12" ht="15">
      <c r="A152" s="23"/>
      <c r="B152" s="15"/>
      <c r="C152" s="11"/>
      <c r="D152" s="7" t="s">
        <v>30</v>
      </c>
      <c r="E152" s="42" t="s">
        <v>47</v>
      </c>
      <c r="F152" s="43">
        <v>200</v>
      </c>
      <c r="G152" s="43">
        <v>0.66</v>
      </c>
      <c r="H152" s="43">
        <v>0.09</v>
      </c>
      <c r="I152" s="43">
        <v>32.01</v>
      </c>
      <c r="J152" s="43">
        <v>132.80000000000001</v>
      </c>
      <c r="K152" s="44">
        <v>349</v>
      </c>
      <c r="L152" s="43">
        <v>5.35</v>
      </c>
    </row>
    <row r="153" spans="1:12" ht="1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1.52</v>
      </c>
      <c r="H153" s="43">
        <v>0.36</v>
      </c>
      <c r="I153" s="43">
        <v>9.84</v>
      </c>
      <c r="J153" s="43">
        <v>47</v>
      </c>
      <c r="K153" s="44">
        <v>573</v>
      </c>
      <c r="L153" s="43">
        <v>1.3</v>
      </c>
    </row>
    <row r="154" spans="1:12" ht="15">
      <c r="A154" s="23"/>
      <c r="B154" s="15"/>
      <c r="C154" s="11"/>
      <c r="D154" s="7" t="s">
        <v>32</v>
      </c>
      <c r="E154" s="42" t="s">
        <v>48</v>
      </c>
      <c r="F154" s="43">
        <v>30</v>
      </c>
      <c r="G154" s="43">
        <v>1.98</v>
      </c>
      <c r="H154" s="43">
        <v>0.28000000000000003</v>
      </c>
      <c r="I154" s="43">
        <v>10.02</v>
      </c>
      <c r="J154" s="43">
        <v>52.2</v>
      </c>
      <c r="K154" s="44">
        <v>575</v>
      </c>
      <c r="L154" s="43">
        <v>1.95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825</v>
      </c>
      <c r="G157" s="19">
        <f t="shared" ref="G157:J157" si="72">SUM(G148:G156)</f>
        <v>22.63</v>
      </c>
      <c r="H157" s="19">
        <f t="shared" si="72"/>
        <v>24.360000000000003</v>
      </c>
      <c r="I157" s="19">
        <f t="shared" si="72"/>
        <v>107.30999999999999</v>
      </c>
      <c r="J157" s="19">
        <f t="shared" si="72"/>
        <v>703.72</v>
      </c>
      <c r="K157" s="25"/>
      <c r="L157" s="19">
        <f t="shared" ref="L157" si="73">SUM(L148:L156)</f>
        <v>68.34</v>
      </c>
    </row>
    <row r="158" spans="1:12" ht="15">
      <c r="A158" s="29">
        <f>A140</f>
        <v>2</v>
      </c>
      <c r="B158" s="30">
        <f>B140</f>
        <v>3</v>
      </c>
      <c r="C158" s="55" t="s">
        <v>4</v>
      </c>
      <c r="D158" s="56"/>
      <c r="E158" s="31"/>
      <c r="F158" s="32">
        <f>F147+F157</f>
        <v>1330</v>
      </c>
      <c r="G158" s="32">
        <f t="shared" ref="G158" si="74">G147+G157</f>
        <v>47.09</v>
      </c>
      <c r="H158" s="32">
        <f t="shared" ref="H158" si="75">H147+H157</f>
        <v>48.269999999999996</v>
      </c>
      <c r="I158" s="32">
        <f t="shared" ref="I158" si="76">I147+I157</f>
        <v>191.25</v>
      </c>
      <c r="J158" s="32">
        <f t="shared" ref="J158:L158" si="77">J147+J157</f>
        <v>1353.65</v>
      </c>
      <c r="K158" s="32"/>
      <c r="L158" s="32">
        <f t="shared" si="77"/>
        <v>110.14000000000001</v>
      </c>
    </row>
    <row r="159" spans="1:12" ht="25.5">
      <c r="A159" s="20">
        <v>2</v>
      </c>
      <c r="B159" s="21">
        <v>4</v>
      </c>
      <c r="C159" s="22" t="s">
        <v>20</v>
      </c>
      <c r="D159" s="5" t="s">
        <v>21</v>
      </c>
      <c r="E159" s="39" t="s">
        <v>99</v>
      </c>
      <c r="F159" s="40">
        <v>181.5</v>
      </c>
      <c r="G159" s="40">
        <v>14.41</v>
      </c>
      <c r="H159" s="40">
        <v>25.32</v>
      </c>
      <c r="I159" s="40">
        <v>23.5</v>
      </c>
      <c r="J159" s="40">
        <v>303.14</v>
      </c>
      <c r="K159" s="41">
        <v>210</v>
      </c>
      <c r="L159" s="40">
        <v>56.75</v>
      </c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 t="s">
        <v>40</v>
      </c>
      <c r="F161" s="43">
        <v>200</v>
      </c>
      <c r="G161" s="43">
        <v>3.17</v>
      </c>
      <c r="H161" s="43">
        <v>2.68</v>
      </c>
      <c r="I161" s="43">
        <v>15.95</v>
      </c>
      <c r="J161" s="43">
        <v>100.6</v>
      </c>
      <c r="K161" s="44">
        <v>379</v>
      </c>
      <c r="L161" s="43">
        <v>15</v>
      </c>
    </row>
    <row r="162" spans="1:12" ht="15">
      <c r="A162" s="23"/>
      <c r="B162" s="15"/>
      <c r="C162" s="11"/>
      <c r="D162" s="7" t="s">
        <v>23</v>
      </c>
      <c r="E162" s="42" t="s">
        <v>41</v>
      </c>
      <c r="F162" s="43">
        <v>30</v>
      </c>
      <c r="G162" s="43">
        <v>2.2799999999999998</v>
      </c>
      <c r="H162" s="43">
        <v>0.24</v>
      </c>
      <c r="I162" s="43">
        <v>14.76</v>
      </c>
      <c r="J162" s="43">
        <v>70.5</v>
      </c>
      <c r="K162" s="44">
        <v>573</v>
      </c>
      <c r="L162" s="43">
        <v>1.95</v>
      </c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 t="s">
        <v>67</v>
      </c>
      <c r="F164" s="43">
        <v>125</v>
      </c>
      <c r="G164" s="43">
        <v>3.75</v>
      </c>
      <c r="H164" s="43">
        <v>3.13</v>
      </c>
      <c r="I164" s="43">
        <v>13.75</v>
      </c>
      <c r="J164" s="43">
        <v>92.88</v>
      </c>
      <c r="K164" s="44" t="s">
        <v>57</v>
      </c>
      <c r="L164" s="43">
        <v>30</v>
      </c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536.5</v>
      </c>
      <c r="G166" s="19">
        <f t="shared" ref="G166:J166" si="78">SUM(G159:G165)</f>
        <v>23.61</v>
      </c>
      <c r="H166" s="19">
        <f t="shared" si="78"/>
        <v>31.369999999999997</v>
      </c>
      <c r="I166" s="19">
        <f t="shared" si="78"/>
        <v>67.960000000000008</v>
      </c>
      <c r="J166" s="19">
        <f t="shared" si="78"/>
        <v>567.12</v>
      </c>
      <c r="K166" s="25"/>
      <c r="L166" s="19">
        <f t="shared" ref="L166" si="79">SUM(L159:L165)</f>
        <v>103.7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73</v>
      </c>
      <c r="F167" s="43">
        <v>60</v>
      </c>
      <c r="G167" s="43">
        <v>0.48</v>
      </c>
      <c r="H167" s="43">
        <v>0.06</v>
      </c>
      <c r="I167" s="43">
        <v>1.02</v>
      </c>
      <c r="J167" s="43">
        <v>6</v>
      </c>
      <c r="K167" s="44">
        <v>70</v>
      </c>
      <c r="L167" s="43">
        <v>8.1999999999999993</v>
      </c>
    </row>
    <row r="168" spans="1:12" ht="15">
      <c r="A168" s="23"/>
      <c r="B168" s="15"/>
      <c r="C168" s="11"/>
      <c r="D168" s="7" t="s">
        <v>27</v>
      </c>
      <c r="E168" s="42" t="s">
        <v>52</v>
      </c>
      <c r="F168" s="43">
        <v>260</v>
      </c>
      <c r="G168" s="43">
        <v>1.8</v>
      </c>
      <c r="H168" s="43">
        <v>4.92</v>
      </c>
      <c r="I168" s="43">
        <v>10.93</v>
      </c>
      <c r="J168" s="43">
        <v>103.75</v>
      </c>
      <c r="K168" s="44">
        <v>82</v>
      </c>
      <c r="L168" s="43">
        <v>11.32</v>
      </c>
    </row>
    <row r="169" spans="1:12" ht="15">
      <c r="A169" s="23"/>
      <c r="B169" s="15"/>
      <c r="C169" s="11"/>
      <c r="D169" s="7" t="s">
        <v>28</v>
      </c>
      <c r="E169" s="42" t="s">
        <v>49</v>
      </c>
      <c r="F169" s="43">
        <v>240</v>
      </c>
      <c r="G169" s="43">
        <v>21.62</v>
      </c>
      <c r="H169" s="43">
        <v>18.739999999999998</v>
      </c>
      <c r="I169" s="43">
        <v>43.74</v>
      </c>
      <c r="J169" s="43">
        <v>358.4</v>
      </c>
      <c r="K169" s="44">
        <v>291</v>
      </c>
      <c r="L169" s="43">
        <v>54.17</v>
      </c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 t="s">
        <v>88</v>
      </c>
      <c r="F171" s="43">
        <v>200</v>
      </c>
      <c r="G171" s="43">
        <v>0.1</v>
      </c>
      <c r="H171" s="43">
        <v>0.1</v>
      </c>
      <c r="I171" s="43">
        <v>23.79</v>
      </c>
      <c r="J171" s="43">
        <v>115</v>
      </c>
      <c r="K171" s="44">
        <v>350</v>
      </c>
      <c r="L171" s="43">
        <v>9.3699999999999992</v>
      </c>
    </row>
    <row r="172" spans="1:12" ht="1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1.52</v>
      </c>
      <c r="H172" s="43">
        <v>0.36</v>
      </c>
      <c r="I172" s="43">
        <v>9.84</v>
      </c>
      <c r="J172" s="43">
        <v>47</v>
      </c>
      <c r="K172" s="44">
        <v>573</v>
      </c>
      <c r="L172" s="43">
        <v>1.3</v>
      </c>
    </row>
    <row r="173" spans="1:12" ht="15">
      <c r="A173" s="23"/>
      <c r="B173" s="15"/>
      <c r="C173" s="11"/>
      <c r="D173" s="7" t="s">
        <v>32</v>
      </c>
      <c r="E173" s="42" t="s">
        <v>48</v>
      </c>
      <c r="F173" s="43">
        <v>30</v>
      </c>
      <c r="G173" s="43">
        <v>1.98</v>
      </c>
      <c r="H173" s="43">
        <v>0.28000000000000003</v>
      </c>
      <c r="I173" s="43">
        <v>10.02</v>
      </c>
      <c r="J173" s="43">
        <v>52.2</v>
      </c>
      <c r="K173" s="44">
        <v>575</v>
      </c>
      <c r="L173" s="43">
        <v>1.95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810</v>
      </c>
      <c r="G176" s="19">
        <f t="shared" ref="G176:J176" si="80">SUM(G167:G175)</f>
        <v>27.500000000000004</v>
      </c>
      <c r="H176" s="19">
        <f t="shared" si="80"/>
        <v>24.46</v>
      </c>
      <c r="I176" s="19">
        <f t="shared" si="80"/>
        <v>99.339999999999989</v>
      </c>
      <c r="J176" s="19">
        <f t="shared" si="80"/>
        <v>682.35</v>
      </c>
      <c r="K176" s="25"/>
      <c r="L176" s="19">
        <f t="shared" ref="L176" si="81">SUM(L167:L175)</f>
        <v>86.31</v>
      </c>
    </row>
    <row r="177" spans="1:12" ht="15">
      <c r="A177" s="29">
        <f>A159</f>
        <v>2</v>
      </c>
      <c r="B177" s="30">
        <f>B159</f>
        <v>4</v>
      </c>
      <c r="C177" s="55" t="s">
        <v>4</v>
      </c>
      <c r="D177" s="56"/>
      <c r="E177" s="31"/>
      <c r="F177" s="32">
        <f>F166+F176</f>
        <v>1346.5</v>
      </c>
      <c r="G177" s="32">
        <f t="shared" ref="G177" si="82">G166+G176</f>
        <v>51.11</v>
      </c>
      <c r="H177" s="32">
        <f t="shared" ref="H177" si="83">H166+H176</f>
        <v>55.83</v>
      </c>
      <c r="I177" s="32">
        <f t="shared" ref="I177" si="84">I166+I176</f>
        <v>167.3</v>
      </c>
      <c r="J177" s="32">
        <f t="shared" ref="J177:L177" si="85">J166+J176</f>
        <v>1249.47</v>
      </c>
      <c r="K177" s="32"/>
      <c r="L177" s="32">
        <f t="shared" si="85"/>
        <v>190.01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45</v>
      </c>
      <c r="F178" s="40">
        <v>90</v>
      </c>
      <c r="G178" s="40">
        <v>13.5</v>
      </c>
      <c r="H178" s="40">
        <v>19.8</v>
      </c>
      <c r="I178" s="40">
        <v>11.7</v>
      </c>
      <c r="J178" s="40">
        <v>281.45</v>
      </c>
      <c r="K178" s="41">
        <v>268</v>
      </c>
      <c r="L178" s="40">
        <v>47.58</v>
      </c>
    </row>
    <row r="179" spans="1:12" ht="15">
      <c r="A179" s="23"/>
      <c r="B179" s="15"/>
      <c r="C179" s="11"/>
      <c r="D179" s="7" t="s">
        <v>21</v>
      </c>
      <c r="E179" s="42" t="s">
        <v>95</v>
      </c>
      <c r="F179" s="43">
        <v>155</v>
      </c>
      <c r="G179" s="43">
        <v>8.8800000000000008</v>
      </c>
      <c r="H179" s="43">
        <v>6.3</v>
      </c>
      <c r="I179" s="43">
        <v>39.93</v>
      </c>
      <c r="J179" s="43">
        <v>251.88</v>
      </c>
      <c r="K179" s="44">
        <v>302</v>
      </c>
      <c r="L179" s="43">
        <v>5.79</v>
      </c>
    </row>
    <row r="180" spans="1:12" ht="15">
      <c r="A180" s="23"/>
      <c r="B180" s="15"/>
      <c r="C180" s="11"/>
      <c r="D180" s="7" t="s">
        <v>22</v>
      </c>
      <c r="E180" s="42" t="s">
        <v>56</v>
      </c>
      <c r="F180" s="43">
        <v>200</v>
      </c>
      <c r="G180" s="43">
        <v>0.13</v>
      </c>
      <c r="H180" s="43">
        <v>0.02</v>
      </c>
      <c r="I180" s="43">
        <v>15.2</v>
      </c>
      <c r="J180" s="43">
        <v>62</v>
      </c>
      <c r="K180" s="44">
        <v>377</v>
      </c>
      <c r="L180" s="43">
        <v>4.92</v>
      </c>
    </row>
    <row r="181" spans="1:12" ht="15">
      <c r="A181" s="23"/>
      <c r="B181" s="15"/>
      <c r="C181" s="11"/>
      <c r="D181" s="7" t="s">
        <v>23</v>
      </c>
      <c r="E181" s="42" t="s">
        <v>41</v>
      </c>
      <c r="F181" s="43">
        <v>30</v>
      </c>
      <c r="G181" s="43">
        <v>2.2799999999999998</v>
      </c>
      <c r="H181" s="43">
        <v>0.24</v>
      </c>
      <c r="I181" s="43">
        <v>14.76</v>
      </c>
      <c r="J181" s="43">
        <v>70.5</v>
      </c>
      <c r="K181" s="44">
        <v>573</v>
      </c>
      <c r="L181" s="43">
        <v>1.95</v>
      </c>
    </row>
    <row r="182" spans="1:12" ht="15">
      <c r="A182" s="23"/>
      <c r="B182" s="15"/>
      <c r="C182" s="11"/>
      <c r="D182" s="7" t="s">
        <v>24</v>
      </c>
      <c r="E182" s="42" t="s">
        <v>42</v>
      </c>
      <c r="F182" s="43">
        <v>120</v>
      </c>
      <c r="G182" s="43">
        <v>0.48</v>
      </c>
      <c r="H182" s="43">
        <v>0.48</v>
      </c>
      <c r="I182" s="43">
        <v>11.76</v>
      </c>
      <c r="J182" s="43">
        <v>56.4</v>
      </c>
      <c r="K182" s="44">
        <v>338</v>
      </c>
      <c r="L182" s="43">
        <v>12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595</v>
      </c>
      <c r="G185" s="19">
        <f t="shared" ref="G185:J185" si="86">SUM(G178:G184)</f>
        <v>25.270000000000003</v>
      </c>
      <c r="H185" s="19">
        <f t="shared" si="86"/>
        <v>26.84</v>
      </c>
      <c r="I185" s="19">
        <f t="shared" si="86"/>
        <v>93.350000000000009</v>
      </c>
      <c r="J185" s="19">
        <f t="shared" si="86"/>
        <v>722.2299999999999</v>
      </c>
      <c r="K185" s="25"/>
      <c r="L185" s="19">
        <f t="shared" ref="L185" si="87">SUM(L178:L184)</f>
        <v>72.240000000000009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89</v>
      </c>
      <c r="F186" s="43">
        <v>60</v>
      </c>
      <c r="G186" s="43">
        <v>0.72</v>
      </c>
      <c r="H186" s="43">
        <v>2.82</v>
      </c>
      <c r="I186" s="43">
        <v>4.62</v>
      </c>
      <c r="J186" s="43">
        <v>46.8</v>
      </c>
      <c r="K186" s="44">
        <v>57</v>
      </c>
      <c r="L186" s="43">
        <v>9.5</v>
      </c>
    </row>
    <row r="187" spans="1:12" ht="15">
      <c r="A187" s="23"/>
      <c r="B187" s="15"/>
      <c r="C187" s="11"/>
      <c r="D187" s="7" t="s">
        <v>27</v>
      </c>
      <c r="E187" s="42" t="s">
        <v>74</v>
      </c>
      <c r="F187" s="43">
        <v>250</v>
      </c>
      <c r="G187" s="43">
        <v>2.69</v>
      </c>
      <c r="H187" s="43">
        <v>2.84</v>
      </c>
      <c r="I187" s="43">
        <v>17.46</v>
      </c>
      <c r="J187" s="43">
        <v>118.25</v>
      </c>
      <c r="K187" s="44">
        <v>103</v>
      </c>
      <c r="L187" s="43">
        <v>7.17</v>
      </c>
    </row>
    <row r="188" spans="1:12" ht="15">
      <c r="A188" s="23"/>
      <c r="B188" s="15"/>
      <c r="C188" s="11"/>
      <c r="D188" s="7" t="s">
        <v>28</v>
      </c>
      <c r="E188" s="42" t="s">
        <v>90</v>
      </c>
      <c r="F188" s="43">
        <v>240</v>
      </c>
      <c r="G188" s="43">
        <v>17.57</v>
      </c>
      <c r="H188" s="43">
        <v>18</v>
      </c>
      <c r="I188" s="43">
        <v>33.85</v>
      </c>
      <c r="J188" s="43">
        <v>330.26</v>
      </c>
      <c r="K188" s="44">
        <v>289</v>
      </c>
      <c r="L188" s="43">
        <v>47.16</v>
      </c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 t="s">
        <v>91</v>
      </c>
      <c r="F190" s="43">
        <v>200</v>
      </c>
      <c r="G190" s="43">
        <v>0.68</v>
      </c>
      <c r="H190" s="43">
        <v>0.28000000000000003</v>
      </c>
      <c r="I190" s="43">
        <v>20.76</v>
      </c>
      <c r="J190" s="43">
        <v>88.2</v>
      </c>
      <c r="K190" s="44">
        <v>388</v>
      </c>
      <c r="L190" s="43">
        <v>9</v>
      </c>
    </row>
    <row r="191" spans="1:12" ht="1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1.52</v>
      </c>
      <c r="H191" s="43">
        <v>0.36</v>
      </c>
      <c r="I191" s="43">
        <v>9.84</v>
      </c>
      <c r="J191" s="43">
        <v>47</v>
      </c>
      <c r="K191" s="44">
        <v>573</v>
      </c>
      <c r="L191" s="43">
        <v>1.3</v>
      </c>
    </row>
    <row r="192" spans="1:12" ht="15">
      <c r="A192" s="23"/>
      <c r="B192" s="15"/>
      <c r="C192" s="11"/>
      <c r="D192" s="7" t="s">
        <v>32</v>
      </c>
      <c r="E192" s="42" t="s">
        <v>48</v>
      </c>
      <c r="F192" s="43">
        <v>30</v>
      </c>
      <c r="G192" s="43">
        <v>1.98</v>
      </c>
      <c r="H192" s="43">
        <v>0.28000000000000003</v>
      </c>
      <c r="I192" s="43">
        <v>10.02</v>
      </c>
      <c r="J192" s="43">
        <v>52.2</v>
      </c>
      <c r="K192" s="44">
        <v>575</v>
      </c>
      <c r="L192" s="43">
        <v>1.95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800</v>
      </c>
      <c r="G195" s="19">
        <f t="shared" ref="G195:J195" si="88">SUM(G186:G194)</f>
        <v>25.16</v>
      </c>
      <c r="H195" s="19">
        <f t="shared" si="88"/>
        <v>24.580000000000002</v>
      </c>
      <c r="I195" s="19">
        <f t="shared" si="88"/>
        <v>96.550000000000011</v>
      </c>
      <c r="J195" s="19">
        <f t="shared" si="88"/>
        <v>682.71</v>
      </c>
      <c r="K195" s="25"/>
      <c r="L195" s="19">
        <f t="shared" ref="L195" si="89">SUM(L186:L194)</f>
        <v>76.08</v>
      </c>
    </row>
    <row r="196" spans="1:12" ht="15">
      <c r="A196" s="29">
        <f>A178</f>
        <v>2</v>
      </c>
      <c r="B196" s="30">
        <f>B178</f>
        <v>5</v>
      </c>
      <c r="C196" s="55" t="s">
        <v>4</v>
      </c>
      <c r="D196" s="56"/>
      <c r="E196" s="31"/>
      <c r="F196" s="32">
        <f>F185+F195</f>
        <v>1395</v>
      </c>
      <c r="G196" s="32">
        <f t="shared" ref="G196" si="90">G185+G195</f>
        <v>50.430000000000007</v>
      </c>
      <c r="H196" s="32">
        <f t="shared" ref="H196" si="91">H185+H195</f>
        <v>51.42</v>
      </c>
      <c r="I196" s="32">
        <f t="shared" ref="I196" si="92">I185+I195</f>
        <v>189.90000000000003</v>
      </c>
      <c r="J196" s="32">
        <f t="shared" ref="J196:L196" si="93">J185+J195</f>
        <v>1404.94</v>
      </c>
      <c r="K196" s="32"/>
      <c r="L196" s="32">
        <f t="shared" si="93"/>
        <v>148.32</v>
      </c>
    </row>
    <row r="197" spans="1:12">
      <c r="A197" s="27"/>
      <c r="B197" s="28"/>
      <c r="C197" s="57" t="s">
        <v>5</v>
      </c>
      <c r="D197" s="57"/>
      <c r="E197" s="57"/>
      <c r="F197" s="34">
        <f>(F24+F43+F62+F81+F100+F120+F139+F158+F177+F196)/(IF(F24=0,0,1)+IF(F43=0,0,1)+IF(F62=0,0,1)+IF(F81=0,0,1)+IF(F100=0,0,1)+IF(F120=0,0,1)+IF(F139=0,0,1)+IF(F158=0,0,1)+IF(F177=0,0,1)+IF(F196=0,0,1))</f>
        <v>1368.15</v>
      </c>
      <c r="G197" s="34">
        <f t="shared" ref="G197:J197" si="94">(G24+G43+G62+G81+G100+G120+G139+G158+G177+G196)/(IF(G24=0,0,1)+IF(G43=0,0,1)+IF(G62=0,0,1)+IF(G81=0,0,1)+IF(G100=0,0,1)+IF(G120=0,0,1)+IF(G139=0,0,1)+IF(G158=0,0,1)+IF(G177=0,0,1)+IF(G196=0,0,1))</f>
        <v>49.113000000000007</v>
      </c>
      <c r="H197" s="34">
        <f t="shared" si="94"/>
        <v>52.116999999999997</v>
      </c>
      <c r="I197" s="34">
        <f t="shared" si="94"/>
        <v>191.898</v>
      </c>
      <c r="J197" s="34">
        <f t="shared" si="94"/>
        <v>1409.2649999999999</v>
      </c>
      <c r="K197" s="34"/>
      <c r="L197" s="34">
        <f t="shared" ref="L197" si="95">(L24+L43+L62+L81+L100+L120+L139+L158+L177+L196)/(IF(L24=0,0,1)+IF(L43=0,0,1)+IF(L62=0,0,1)+IF(L81=0,0,1)+IF(L100=0,0,1)+IF(L120=0,0,1)+IF(L139=0,0,1)+IF(L158=0,0,1)+IF(L177=0,0,1)+IF(L196=0,0,1))</f>
        <v>153.42000000000002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нв-групп</cp:lastModifiedBy>
  <dcterms:created xsi:type="dcterms:W3CDTF">2022-05-16T14:23:56Z</dcterms:created>
  <dcterms:modified xsi:type="dcterms:W3CDTF">2024-03-15T14:14:51Z</dcterms:modified>
</cp:coreProperties>
</file>